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300"/>
  </bookViews>
  <sheets>
    <sheet name="Лист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F5" i="1" s="1"/>
  <c r="F7" i="1"/>
  <c r="F8" i="1"/>
  <c r="F9" i="1"/>
  <c r="F10" i="1"/>
  <c r="F11" i="1"/>
  <c r="F12" i="1"/>
  <c r="F13" i="1"/>
  <c r="F14" i="1"/>
  <c r="F15" i="1"/>
  <c r="F16" i="1"/>
  <c r="F17" i="1"/>
  <c r="F18" i="1"/>
  <c r="F19" i="1"/>
  <c r="F20" i="1"/>
  <c r="F21" i="1"/>
  <c r="F22" i="1"/>
  <c r="F23" i="1"/>
  <c r="F24" i="1"/>
  <c r="F25" i="1"/>
  <c r="F26" i="1"/>
  <c r="F27" i="1"/>
  <c r="F6" i="1"/>
  <c r="H16" i="1" l="1"/>
  <c r="H6" i="1" l="1"/>
  <c r="H7" i="1"/>
  <c r="H8" i="1"/>
  <c r="H9" i="1"/>
  <c r="H10" i="1"/>
  <c r="H11" i="1"/>
  <c r="H12" i="1"/>
  <c r="H13" i="1"/>
  <c r="H14" i="1"/>
  <c r="H15" i="1"/>
  <c r="H17" i="1"/>
  <c r="H18" i="1"/>
  <c r="H19" i="1"/>
  <c r="H20" i="1"/>
  <c r="H21" i="1"/>
  <c r="H22" i="1"/>
  <c r="H23" i="1"/>
  <c r="H24" i="1"/>
  <c r="H25" i="1"/>
  <c r="H26" i="1"/>
  <c r="H27" i="1"/>
  <c r="H5" i="1"/>
  <c r="H28" i="1" l="1"/>
</calcChain>
</file>

<file path=xl/sharedStrings.xml><?xml version="1.0" encoding="utf-8"?>
<sst xmlns="http://schemas.openxmlformats.org/spreadsheetml/2006/main" count="79" uniqueCount="60">
  <si>
    <t>Кол-во</t>
  </si>
  <si>
    <t>Игла спинальная с интродьюсером, размер 27G. C обтуратором. Тип заточки «карандаш» для обеспечения профилактики постпункционных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0.28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22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0.30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</si>
  <si>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шт</t>
  </si>
  <si>
    <t xml:space="preserve">Фильтр бактериально-вирусный вдоха </t>
  </si>
  <si>
    <t>Контур дыхательный</t>
  </si>
  <si>
    <t xml:space="preserve">Натронная известь </t>
  </si>
  <si>
    <t xml:space="preserve">канистра </t>
  </si>
  <si>
    <t>рулон</t>
  </si>
  <si>
    <t>Мочеприемник</t>
  </si>
  <si>
    <t>Международное  непатентованное наименование</t>
  </si>
  <si>
    <t>Полное описание товара, применение и характеристика</t>
  </si>
  <si>
    <t>Общая сумма тенге</t>
  </si>
  <si>
    <t>штук</t>
  </si>
  <si>
    <t xml:space="preserve">Игла спинальная  </t>
  </si>
  <si>
    <t xml:space="preserve">Набор для комбинированной спинально-эпидуральной анестезии с зажимом  </t>
  </si>
  <si>
    <t xml:space="preserve"> Набор предназначен для введения анестетика в эпидуральное и субарахноидальное пространство при проведении оперативных вмешательств, родовспоможении или с целью обезболивания при тяжелых хронических заболеваниях. Состав набора:
1) Игла Туохи металлопластиковая с подсоединяемыми крыльями 18G;
2) Удлиненная спинальная игла 27G, типа карандаш;
3) Шприц «Утрата сопротивления»;
4) Эпидуральный катетер с направителем;
5) Коннектор Луер-Лок.
6) Бактериовирусный микрофильтр;
7) Аппликатор для эпидурального катетера.
Наличие байонетной системы фиксации, защищающей от продольного смещения спинальной иглы.</t>
  </si>
  <si>
    <t>набор</t>
  </si>
  <si>
    <t>Переферический венозный катетер</t>
  </si>
  <si>
    <t>Одноразовый переферический венозный катетер на игле предназначен для длительного введения лекарственных средств в периферические вены (до 3-х суток) или выведения жидкости, растворов лекарственных веществ из кровеносной системы человека при помощи катетера, вставленного в кровеносный сосуд (периферические вены пациента) с целью уменьшения травмирования вены с помощью полой иглы (интродуктора). Рентгенконтрастный, имеет цветовую кодировку размера катетера
Размер: 18G</t>
  </si>
  <si>
    <t>Одноразовый переферический венозный катетер на игле предназначен для длительного введения лекарственных средств в периферические вены (до 3-х суток) или выведения жидкости, растворов лекарственных веществ из кровеносной системы человека при помощи катетера, вставленного в кровеносный сосуд (периферические вены пациента) с целью уменьшения травмирования вены с помощью полой иглы (интродуктора). Рентгенконтрастный, имеет цветовую кодировку размера катетера
Размер: 20G</t>
  </si>
  <si>
    <t xml:space="preserve">Интубационная трубка </t>
  </si>
  <si>
    <t>Эндотрахеальная трубка (интубационная) с манжетой предназначен для интубации трахеи с целью проведения ИВЛ (искусственной вентиляции легких), подачи кислородно-воздушной смеси или ингаляционного анестетика. Изготовлена из прозрачного термопластичного поливинилхлорида (ПВХ), который: сохраняет необходимый изгиб для легкой интубации, при этом на трубке не возникает излом; обеспечивает индивидуальное анатомическое соответствие трубки верхним дыхательным путям пациента. Размер: №7,0. Упаковка: индивидуальная, стерильная.</t>
  </si>
  <si>
    <t>Эндотрахеальная трубка (интубационная) с манжетой предназначен для интубации трахеи с целью проведения ИВЛ (искусственной вентиляции легких), подачи кислородно-воздушной смеси или ингаляционного анестетика. Изготовлена из прозрачного термопластичного поливинилхлорида (ПВХ), который: сохраняет необходимый изгиб для легкой интубации, при этом на трубке не возникает излом; обеспечивает индивидуальное анатомическое соответствие трубки верхним дыхательным путям пациента. Размер: №7,5. Упаковка: индивидуальная, стерильная.</t>
  </si>
  <si>
    <t xml:space="preserve">Одноравый фильтр используются для защиты пациента и медицинского персонала от потенциальной микробной контаминации.
Бактериально-вирусный фильтр с тепловлагообменом обеспечивают максимальную фильтрацию и увлажнение дыхательной газовой смеси при проведении ИВЛ, во время анестезии или в отделении интенсивной терапии. </t>
  </si>
  <si>
    <t xml:space="preserve">Контур дыхательный для наркозного аппарата используется для доставки газовой смеси пациенту при проведении ингаляционной анестезии. Материал трубок - этиленвинилацетат. Материал адаптеров - полипропилен. Материал дыхательного мешка - латекс. Размер: 1,6 м с Г-образным переходником. </t>
  </si>
  <si>
    <t>Маска лицевая для подачи кислорода</t>
  </si>
  <si>
    <t>Стерильная, одноразовая маска из прозрачного термопластичного имплантационно-нетоксичного ПВХ, с удлинительной трубкой 2,1 м. Имеет отверстия на боковых поверхностях маски, обеспечивает доставку кислорода с концентрацией на вдохе до 60% при потоке 6-10 л/мин, коннектор подсоединяется к любым кислородным магистралям, фиксируется на лице пациента  при помощи гибкого носового зажима и эластичной ленты, края маски гладкой закругленной формы, возможность подсоединения небулайзера, увлажнителя, не содержит фталатов.</t>
  </si>
  <si>
    <t xml:space="preserve">Одноразовый ЭКГ электрод предназначен для снятия данных с оборудования, с которым совместно используется. Диаметр: 50 мм для взрослых. </t>
  </si>
  <si>
    <t>ЭКГ-электрод</t>
  </si>
  <si>
    <t>Медицинская натронная известь (натристая известь)- сорбент углекислого газа, цветоиндикаторная для наркозных аппаратов. Фасовка и упаковка: Пластиковая емкость, вес 4,5 кг</t>
  </si>
  <si>
    <t>Ед.изм.</t>
  </si>
  <si>
    <t xml:space="preserve"> Пластырь</t>
  </si>
  <si>
    <t xml:space="preserve">Хирургический пластырь на основе нетканой вискозы белого цвета из нетканного материала. Применяются для фиксации повязок, для защиты небольших ран, фиксации различных трубок, проводов, катетеров. Дышащий пластырь обеспечивающий надежный уровень фиксации повязок и устройств. Сохраняет фиксацию даже при контакте с влагой. Не прилипает к медицинским перчаткам Влагоустойчивый, не содержит латекса. Гипоаллергенный, полиакрилатный адгезив. Прочность прикрепления пластыря к коже регулируется дополнительным надавливанием.
Не оставляет следов клея на коже после удаления. Длина: 9,1 м.
Ширина: 2,5 см.
</t>
  </si>
  <si>
    <t xml:space="preserve">Пластырь (повязка) </t>
  </si>
  <si>
    <t xml:space="preserve">упаковка </t>
  </si>
  <si>
    <t>Прозрачная полупроницаемая полиуретановая пленочная
повязка. Состоит из полиуретановой пленки с полиакрилатным адгезивным слоем. Стерильная. Для закрытия "чистых" послеоперационных ран, либо других неинфицированных ран, ожогов, донорских участков при кожной трансплантации, профилактика пролежней, фиксация внутрисосудистых катетеров. Может находиться на коже до 7 дней. Водоустойчивая. Пленочная наклейка расположена на бумажной каркасной подложке, легко удаляемой при наложении, по периметру пленочной наклейки имеется бумажная рамка, облегчающая наложение наклейки. С наружной стороны на бумажной каркасной подложке имеется инструкция по наложению наклейки в картинках, что помогает обеспечить правильное ее применение. Разрез на рамке обеспечивает её легкое удаление с пленочной наклейки. Пленка позволяет контролировать состояние места прокола либо раны не снимая повязку и обеспечивает защиту от влаги и загрязнений. Клеевое покрытие обеспечивает надежную фиксацию и исключает отлипание краев. Наложения с помощью рамки обеспечивает точное размещение повязки и простоту наложения. Фасовка: упаковка по 100 штук. Размер: 6 см х 7 см.</t>
  </si>
  <si>
    <t>Мочеприемник одноразовый стерильный  объемом 1 000 мл, с устройством для прикроватного крепления, с крестовым краном для слива содержимого. Предназначен для забора мочи через катетер из мочевого пузыря пациента. Материал изготовления: поливинилхлорид (ПВХ). Состоит из: 1) Универсальный переходник.
2) Мешок для забора мочи с клапаном. 3) Отводной трубки 90 см. 4) Сливной кран.</t>
  </si>
  <si>
    <t>Фиксатор (держатель) для фиксации эндотрахеальной трубки в определенном положении и сведения к минимуму нежелательных движений. Представляет собой фиксирующую повязку с полимерной направляющей, с застежками-липучками. Изготовлен из гипоаллергенного материала. Повышает уровень безопасности для пациента, препятствуя возможным смещениям трубки. С помощью гибкой клейкой пенной поверхности устройство прикрепляется к коже пациента. Конструкция пластикового замка позволяет надежно удерживать эндотрахеальную трубку, а также делает возможным коррекцию положения трубки или ее замену без удаления фиксатора. Размеры:7,0-8,5</t>
  </si>
  <si>
    <t xml:space="preserve">Фиксатор (держатель) </t>
  </si>
  <si>
    <t>Манжет для неинвазивного измерения АД</t>
  </si>
  <si>
    <t>Многоразовый манжет для неинвазивного измерения артериального давления. Предназначен для долговременного неинвазивного измерения давления артериальной крови осциллометрическим методом для взрослых. Не содержит латекс. Размер: 27,5-36,5 см.</t>
  </si>
  <si>
    <t xml:space="preserve"> Манжет для неинвазивного измерения АД</t>
  </si>
  <si>
    <t>Многоразовый манжет для неинвазивного измерения артериального давления. Предназначен для долговременного неинвазивного измерения давления артериальной крови осциллометрическим методом для взрослых. Не содержит латекс Размер: 42-50 см</t>
  </si>
  <si>
    <t xml:space="preserve"> Одеяло </t>
  </si>
  <si>
    <t xml:space="preserve">Полноразмерное одеяло для конвекционного обогрева
пациента. Размер: 101,6 х 204,2 см. Предназначен для взрослых пациентов.
</t>
  </si>
  <si>
    <t>Катетер аспирационный для отсасывания слизи. Предназначен для удаления жидкостей из биологических полостей (аспирации содержимого из трахеобронхиального дерева), для санации и аспирации содержимого из эндотрахеальной и трахеостомической трубок, верхних дыхательных путей, ротовой и носовой полостей. Изготовлен из прозрачного имплантационно-нетоксичного
поливинилхлорида, термопластичный материал смягчается при температуре тела, по всей длине катетера имеется рентгеноконтрастная полоса. На одном конце
аспирационного зонда имеется универсальная канюля с коннектором, на другом имеется открытый атравматический конец с двумя технологическими
отверстиями. Цветовое кодирование коннектора обеспечивает быстрое определение необходимого размера катетера. Наличие клапана контроля позволяет
регулировать степень создаваемого разряжение с помощью прижатия пальцем отверстия клапана. Диаметр: 5,3мм, размер СН16.</t>
  </si>
  <si>
    <t xml:space="preserve">Катетер аспирационный </t>
  </si>
  <si>
    <t>Катетер аспирационный для отсасывания слизи. Предназначен для удаления жидкостей из биологических полостей (аспирации содержимого из трахеобронхиального дерева), для санации и аспирации содержимого из эндотрахеальной и трахеостомической трубок, верхних дыхательных путей, ротовой и носовой полостей. Изготовлен из прозрачного имплантационно-нетоксичного поливинилхлорида, термопластичный материал смягчается при температуре тела, по всей длине катетера имеется рентгеноконтрастная полоса. На одном конце аспирационного зонда имеется универсальная канюля с коннектором, на другом имеется открытый атравматический конец с двумя технологическими отверстиями. Цветовое кодирование коннектора обеспечивает быстрое определение необходимого размера катетера. Наличие клапана контроля позволяет регулировать степень создаваемого разряжение с помощью прижатия пальцем отверстия клапана. Диаметр 4,7 мм, размер СН14.</t>
  </si>
  <si>
    <t>Дренажная трубка</t>
  </si>
  <si>
    <t>метр</t>
  </si>
  <si>
    <t xml:space="preserve">Стерильная дренажная трубка силиконовая, с наличием перфорационных отверствий. Предназначена для удаления патологического отделения из полостей операционных ран. Диаметр: 5,3 мм. </t>
  </si>
  <si>
    <t>Игла для спинномозговой анестезии</t>
  </si>
  <si>
    <t xml:space="preserve">Игла для спинномозговой анестезии </t>
  </si>
  <si>
    <t xml:space="preserve">Игла со срезом Квинке для спинальной анестезии и диагностической люмбальной пункции. Острый срез. Прозрачный павильон.
Цветовая кодировка стилета. Размер: 18G. Длина: 75 мм. </t>
  </si>
  <si>
    <t>Игла со срезом Квинке для спинальной анестезии и диагностической люмбальной пункции. Острый срез. Прозрачный павильон.
Цветовая кодировка стилета. Размер: 22G. Длина: 75 мм. Длина: 120 мм.</t>
  </si>
  <si>
    <t>№ лота</t>
  </si>
  <si>
    <t>ИТОГО:</t>
  </si>
  <si>
    <t>Приложение №1</t>
  </si>
  <si>
    <t>к Объявлению №3</t>
  </si>
  <si>
    <t>Цена за ед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</si>
</sst>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sz val="11"/>
      <color theme="1"/>
      <name val="Times New Roman"/>
      <family val="1"/>
      <charset val="204"/>
    </font>
    <font>
      <b/>
      <sz val="11"/>
      <name val="Times New Roman"/>
      <family val="1"/>
      <charset val="204"/>
    </font>
    <font>
      <sz val="11"/>
      <name val="Times New Roman"/>
      <family val="1"/>
      <charset val="204"/>
    </font>
    <font>
      <sz val="12"/>
      <name val="Times New Roman"/>
      <family val="1"/>
      <charset val="204"/>
    </font>
    <font>
      <b/>
      <sz val="11"/>
      <color theme="1"/>
      <name val="Times New Roman"/>
      <family val="1"/>
      <charset val="204"/>
    </font>
    <font>
      <sz val="8"/>
      <name val="Calibri"/>
      <family val="2"/>
      <charset val="204"/>
      <scheme val="minor"/>
    </font>
    <font>
      <b/>
      <u/>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8">
    <xf numFmtId="0" fontId="0" fillId="0" borderId="0" xfId="0"/>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1" fillId="0" borderId="0" xfId="0" applyFont="1" applyFill="1"/>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xf>
    <xf numFmtId="10" fontId="1" fillId="0" borderId="0" xfId="0" applyNumberFormat="1" applyFont="1" applyFill="1"/>
    <xf numFmtId="4"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xf>
    <xf numFmtId="0" fontId="5" fillId="0" borderId="2" xfId="0" applyFont="1" applyFill="1" applyBorder="1" applyAlignment="1">
      <alignment horizontal="right" vertical="center"/>
    </xf>
    <xf numFmtId="0" fontId="5" fillId="0" borderId="3" xfId="0" applyFont="1" applyFill="1" applyBorder="1" applyAlignment="1">
      <alignment horizontal="right" vertical="center"/>
    </xf>
    <xf numFmtId="0" fontId="5" fillId="0" borderId="4" xfId="0" applyFont="1" applyFill="1" applyBorder="1" applyAlignment="1">
      <alignment horizontal="right" vertical="center"/>
    </xf>
    <xf numFmtId="4" fontId="5" fillId="0" borderId="4" xfId="0" applyNumberFormat="1" applyFont="1" applyFill="1" applyBorder="1" applyAlignment="1">
      <alignment horizontal="center" vertical="center"/>
    </xf>
    <xf numFmtId="4" fontId="1" fillId="0" borderId="0" xfId="0" applyNumberFormat="1" applyFont="1" applyFill="1"/>
    <xf numFmtId="4" fontId="1"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0" fontId="1" fillId="0" borderId="5" xfId="0" applyFont="1" applyFill="1" applyBorder="1" applyAlignment="1">
      <alignment horizontal="right"/>
    </xf>
    <xf numFmtId="0" fontId="5" fillId="0" borderId="0" xfId="0" applyFont="1" applyFill="1" applyAlignment="1">
      <alignment horizontal="right"/>
    </xf>
    <xf numFmtId="0" fontId="5" fillId="0" borderId="0" xfId="0" applyFont="1" applyFill="1" applyBorder="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view="pageBreakPreview" topLeftCell="A19" zoomScale="60" zoomScaleNormal="100" workbookViewId="0">
      <selection activeCell="C5" sqref="C5"/>
    </sheetView>
  </sheetViews>
  <sheetFormatPr defaultRowHeight="15" x14ac:dyDescent="0.25"/>
  <cols>
    <col min="1" max="1" width="8.140625" style="3" customWidth="1"/>
    <col min="2" max="2" width="22" style="3" customWidth="1"/>
    <col min="3" max="3" width="71.140625" style="3" customWidth="1"/>
    <col min="4" max="4" width="14.28515625" style="3" customWidth="1"/>
    <col min="5" max="5" width="12" style="3" customWidth="1"/>
    <col min="6" max="6" width="12" style="22" customWidth="1"/>
    <col min="7" max="7" width="16" style="23" hidden="1" customWidth="1"/>
    <col min="8" max="8" width="15.42578125" style="23" customWidth="1"/>
    <col min="9" max="9" width="28.85546875" style="3" customWidth="1"/>
    <col min="10" max="10" width="11.28515625" style="3" bestFit="1" customWidth="1"/>
    <col min="11" max="16384" width="9.140625" style="3"/>
  </cols>
  <sheetData>
    <row r="1" spans="1:10" ht="22.5" customHeight="1" x14ac:dyDescent="0.25">
      <c r="A1" s="26" t="s">
        <v>57</v>
      </c>
      <c r="B1" s="26"/>
      <c r="C1" s="26"/>
      <c r="D1" s="26"/>
      <c r="E1" s="26"/>
      <c r="F1" s="26"/>
      <c r="G1" s="26"/>
      <c r="H1" s="26"/>
    </row>
    <row r="2" spans="1:10" ht="16.5" customHeight="1" x14ac:dyDescent="0.25">
      <c r="A2" s="27" t="s">
        <v>58</v>
      </c>
      <c r="B2" s="27"/>
      <c r="C2" s="27"/>
      <c r="D2" s="27"/>
      <c r="E2" s="27"/>
      <c r="F2" s="27"/>
      <c r="G2" s="27"/>
      <c r="H2" s="27"/>
    </row>
    <row r="3" spans="1:10" ht="16.5" customHeight="1" x14ac:dyDescent="0.25">
      <c r="A3" s="25"/>
      <c r="B3" s="25"/>
      <c r="C3" s="25"/>
      <c r="D3" s="25"/>
      <c r="E3" s="25"/>
      <c r="F3" s="25"/>
      <c r="G3" s="25"/>
      <c r="H3" s="25"/>
    </row>
    <row r="4" spans="1:10" ht="42.75" x14ac:dyDescent="0.25">
      <c r="A4" s="4" t="s">
        <v>55</v>
      </c>
      <c r="B4" s="5" t="s">
        <v>9</v>
      </c>
      <c r="C4" s="5" t="s">
        <v>10</v>
      </c>
      <c r="D4" s="4" t="s">
        <v>30</v>
      </c>
      <c r="E4" s="4" t="s">
        <v>0</v>
      </c>
      <c r="F4" s="6" t="s">
        <v>59</v>
      </c>
      <c r="G4" s="7"/>
      <c r="H4" s="7" t="s">
        <v>11</v>
      </c>
    </row>
    <row r="5" spans="1:10" ht="340.5" customHeight="1" x14ac:dyDescent="0.25">
      <c r="A5" s="8">
        <v>1</v>
      </c>
      <c r="B5" s="8" t="s">
        <v>13</v>
      </c>
      <c r="C5" s="24" t="s">
        <v>1</v>
      </c>
      <c r="D5" s="8" t="s">
        <v>12</v>
      </c>
      <c r="E5" s="9">
        <v>100</v>
      </c>
      <c r="F5" s="10">
        <f t="shared" ref="F5:F27" si="0">G5*110/100</f>
        <v>4906.1100000000006</v>
      </c>
      <c r="G5" s="11">
        <f>4460+10%</f>
        <v>4460.1000000000004</v>
      </c>
      <c r="H5" s="11">
        <f t="shared" ref="H5:H27" si="1">G5*E5</f>
        <v>446010.00000000006</v>
      </c>
      <c r="J5" s="12"/>
    </row>
    <row r="6" spans="1:10" ht="207" customHeight="1" x14ac:dyDescent="0.25">
      <c r="A6" s="8">
        <v>2</v>
      </c>
      <c r="B6" s="8" t="s">
        <v>14</v>
      </c>
      <c r="C6" s="8" t="s">
        <v>15</v>
      </c>
      <c r="D6" s="8" t="s">
        <v>16</v>
      </c>
      <c r="E6" s="9">
        <v>30</v>
      </c>
      <c r="F6" s="10">
        <f t="shared" si="0"/>
        <v>28908</v>
      </c>
      <c r="G6" s="11">
        <v>26280</v>
      </c>
      <c r="H6" s="11">
        <f t="shared" si="1"/>
        <v>788400</v>
      </c>
    </row>
    <row r="7" spans="1:10" ht="123.75" customHeight="1" x14ac:dyDescent="0.25">
      <c r="A7" s="8">
        <v>3</v>
      </c>
      <c r="B7" s="8" t="s">
        <v>17</v>
      </c>
      <c r="C7" s="8" t="s">
        <v>18</v>
      </c>
      <c r="D7" s="8" t="s">
        <v>2</v>
      </c>
      <c r="E7" s="9">
        <v>1000</v>
      </c>
      <c r="F7" s="10">
        <f t="shared" si="0"/>
        <v>225.5</v>
      </c>
      <c r="G7" s="11">
        <v>205</v>
      </c>
      <c r="H7" s="11">
        <f t="shared" si="1"/>
        <v>205000</v>
      </c>
    </row>
    <row r="8" spans="1:10" ht="120" x14ac:dyDescent="0.25">
      <c r="A8" s="8">
        <v>4</v>
      </c>
      <c r="B8" s="8" t="s">
        <v>17</v>
      </c>
      <c r="C8" s="8" t="s">
        <v>19</v>
      </c>
      <c r="D8" s="8" t="s">
        <v>2</v>
      </c>
      <c r="E8" s="9">
        <v>100</v>
      </c>
      <c r="F8" s="10">
        <f t="shared" si="0"/>
        <v>225.5</v>
      </c>
      <c r="G8" s="11">
        <v>205</v>
      </c>
      <c r="H8" s="11">
        <f t="shared" si="1"/>
        <v>20500</v>
      </c>
    </row>
    <row r="9" spans="1:10" ht="135" x14ac:dyDescent="0.25">
      <c r="A9" s="8">
        <v>5</v>
      </c>
      <c r="B9" s="8" t="s">
        <v>20</v>
      </c>
      <c r="C9" s="8" t="s">
        <v>21</v>
      </c>
      <c r="D9" s="8" t="s">
        <v>2</v>
      </c>
      <c r="E9" s="9">
        <v>200</v>
      </c>
      <c r="F9" s="10">
        <f t="shared" si="0"/>
        <v>643.5</v>
      </c>
      <c r="G9" s="11">
        <v>585</v>
      </c>
      <c r="H9" s="11">
        <f t="shared" si="1"/>
        <v>117000</v>
      </c>
    </row>
    <row r="10" spans="1:10" ht="135" x14ac:dyDescent="0.25">
      <c r="A10" s="8">
        <v>6</v>
      </c>
      <c r="B10" s="8" t="s">
        <v>20</v>
      </c>
      <c r="C10" s="8" t="s">
        <v>22</v>
      </c>
      <c r="D10" s="8" t="s">
        <v>2</v>
      </c>
      <c r="E10" s="9">
        <v>200</v>
      </c>
      <c r="F10" s="10">
        <f t="shared" si="0"/>
        <v>643.5</v>
      </c>
      <c r="G10" s="11">
        <v>585</v>
      </c>
      <c r="H10" s="11">
        <f t="shared" si="1"/>
        <v>117000</v>
      </c>
    </row>
    <row r="11" spans="1:10" ht="90" customHeight="1" x14ac:dyDescent="0.25">
      <c r="A11" s="8">
        <v>7</v>
      </c>
      <c r="B11" s="8" t="s">
        <v>3</v>
      </c>
      <c r="C11" s="8" t="s">
        <v>23</v>
      </c>
      <c r="D11" s="8" t="s">
        <v>2</v>
      </c>
      <c r="E11" s="9">
        <v>500</v>
      </c>
      <c r="F11" s="10">
        <f t="shared" si="0"/>
        <v>968</v>
      </c>
      <c r="G11" s="11">
        <v>880</v>
      </c>
      <c r="H11" s="11">
        <f t="shared" si="1"/>
        <v>440000</v>
      </c>
    </row>
    <row r="12" spans="1:10" ht="64.5" customHeight="1" x14ac:dyDescent="0.25">
      <c r="A12" s="8">
        <v>8</v>
      </c>
      <c r="B12" s="8" t="s">
        <v>4</v>
      </c>
      <c r="C12" s="8" t="s">
        <v>24</v>
      </c>
      <c r="D12" s="8" t="s">
        <v>2</v>
      </c>
      <c r="E12" s="9">
        <v>200</v>
      </c>
      <c r="F12" s="10">
        <f t="shared" si="0"/>
        <v>3278</v>
      </c>
      <c r="G12" s="11">
        <v>2980</v>
      </c>
      <c r="H12" s="11">
        <f t="shared" si="1"/>
        <v>596000</v>
      </c>
    </row>
    <row r="13" spans="1:10" ht="126" customHeight="1" x14ac:dyDescent="0.25">
      <c r="A13" s="8">
        <v>9</v>
      </c>
      <c r="B13" s="8" t="s">
        <v>25</v>
      </c>
      <c r="C13" s="8" t="s">
        <v>26</v>
      </c>
      <c r="D13" s="8" t="s">
        <v>2</v>
      </c>
      <c r="E13" s="9">
        <v>150</v>
      </c>
      <c r="F13" s="10">
        <f t="shared" si="0"/>
        <v>726</v>
      </c>
      <c r="G13" s="11">
        <v>660</v>
      </c>
      <c r="H13" s="11">
        <f t="shared" si="1"/>
        <v>99000</v>
      </c>
    </row>
    <row r="14" spans="1:10" ht="67.5" customHeight="1" x14ac:dyDescent="0.25">
      <c r="A14" s="8">
        <v>10</v>
      </c>
      <c r="B14" s="8" t="s">
        <v>28</v>
      </c>
      <c r="C14" s="8" t="s">
        <v>27</v>
      </c>
      <c r="D14" s="8" t="s">
        <v>2</v>
      </c>
      <c r="E14" s="9">
        <v>1000</v>
      </c>
      <c r="F14" s="10">
        <f t="shared" si="0"/>
        <v>104.5</v>
      </c>
      <c r="G14" s="11">
        <v>95</v>
      </c>
      <c r="H14" s="11">
        <f t="shared" si="1"/>
        <v>95000</v>
      </c>
    </row>
    <row r="15" spans="1:10" ht="68.25" customHeight="1" x14ac:dyDescent="0.25">
      <c r="A15" s="8">
        <v>11</v>
      </c>
      <c r="B15" s="8" t="s">
        <v>5</v>
      </c>
      <c r="C15" s="8" t="s">
        <v>29</v>
      </c>
      <c r="D15" s="8" t="s">
        <v>6</v>
      </c>
      <c r="E15" s="9">
        <v>5</v>
      </c>
      <c r="F15" s="10">
        <f t="shared" si="0"/>
        <v>24068</v>
      </c>
      <c r="G15" s="11">
        <v>21880</v>
      </c>
      <c r="H15" s="11">
        <f t="shared" si="1"/>
        <v>109400</v>
      </c>
    </row>
    <row r="16" spans="1:10" ht="186" customHeight="1" x14ac:dyDescent="0.25">
      <c r="A16" s="8">
        <v>12</v>
      </c>
      <c r="B16" s="8" t="s">
        <v>31</v>
      </c>
      <c r="C16" s="8" t="s">
        <v>32</v>
      </c>
      <c r="D16" s="8" t="s">
        <v>7</v>
      </c>
      <c r="E16" s="9">
        <v>12</v>
      </c>
      <c r="F16" s="10">
        <f t="shared" si="0"/>
        <v>1045</v>
      </c>
      <c r="G16" s="11">
        <v>950</v>
      </c>
      <c r="H16" s="11">
        <f t="shared" si="1"/>
        <v>11400</v>
      </c>
    </row>
    <row r="17" spans="1:9" ht="255" x14ac:dyDescent="0.25">
      <c r="A17" s="8">
        <v>13</v>
      </c>
      <c r="B17" s="8" t="s">
        <v>33</v>
      </c>
      <c r="C17" s="8" t="s">
        <v>35</v>
      </c>
      <c r="D17" s="8" t="s">
        <v>34</v>
      </c>
      <c r="E17" s="9">
        <v>10</v>
      </c>
      <c r="F17" s="10">
        <f t="shared" si="0"/>
        <v>43505</v>
      </c>
      <c r="G17" s="11">
        <v>39550</v>
      </c>
      <c r="H17" s="11">
        <f t="shared" si="1"/>
        <v>395500</v>
      </c>
    </row>
    <row r="18" spans="1:9" ht="105" x14ac:dyDescent="0.25">
      <c r="A18" s="8">
        <v>14</v>
      </c>
      <c r="B18" s="8" t="s">
        <v>8</v>
      </c>
      <c r="C18" s="8" t="s">
        <v>36</v>
      </c>
      <c r="D18" s="8" t="s">
        <v>2</v>
      </c>
      <c r="E18" s="9">
        <v>50</v>
      </c>
      <c r="F18" s="10">
        <f t="shared" si="0"/>
        <v>396</v>
      </c>
      <c r="G18" s="11">
        <v>360</v>
      </c>
      <c r="H18" s="11">
        <f t="shared" si="1"/>
        <v>18000</v>
      </c>
    </row>
    <row r="19" spans="1:9" ht="150" x14ac:dyDescent="0.25">
      <c r="A19" s="8">
        <v>15</v>
      </c>
      <c r="B19" s="8" t="s">
        <v>38</v>
      </c>
      <c r="C19" s="8" t="s">
        <v>37</v>
      </c>
      <c r="D19" s="8" t="s">
        <v>2</v>
      </c>
      <c r="E19" s="9">
        <v>400</v>
      </c>
      <c r="F19" s="10">
        <f t="shared" si="0"/>
        <v>2398</v>
      </c>
      <c r="G19" s="11">
        <v>2180</v>
      </c>
      <c r="H19" s="11">
        <f t="shared" si="1"/>
        <v>872000</v>
      </c>
    </row>
    <row r="20" spans="1:9" ht="60" x14ac:dyDescent="0.25">
      <c r="A20" s="8">
        <v>16</v>
      </c>
      <c r="B20" s="8" t="s">
        <v>39</v>
      </c>
      <c r="C20" s="8" t="s">
        <v>40</v>
      </c>
      <c r="D20" s="8" t="s">
        <v>2</v>
      </c>
      <c r="E20" s="9">
        <v>5</v>
      </c>
      <c r="F20" s="10">
        <f t="shared" si="0"/>
        <v>51370</v>
      </c>
      <c r="G20" s="11">
        <v>46700</v>
      </c>
      <c r="H20" s="11">
        <f t="shared" si="1"/>
        <v>233500</v>
      </c>
    </row>
    <row r="21" spans="1:9" ht="60" x14ac:dyDescent="0.25">
      <c r="A21" s="8">
        <v>17</v>
      </c>
      <c r="B21" s="8" t="s">
        <v>41</v>
      </c>
      <c r="C21" s="8" t="s">
        <v>42</v>
      </c>
      <c r="D21" s="8" t="s">
        <v>2</v>
      </c>
      <c r="E21" s="9">
        <v>3</v>
      </c>
      <c r="F21" s="10">
        <f t="shared" si="0"/>
        <v>51370</v>
      </c>
      <c r="G21" s="11">
        <v>46700</v>
      </c>
      <c r="H21" s="11">
        <f t="shared" si="1"/>
        <v>140100</v>
      </c>
    </row>
    <row r="22" spans="1:9" ht="45" x14ac:dyDescent="0.25">
      <c r="A22" s="8">
        <v>18</v>
      </c>
      <c r="B22" s="8" t="s">
        <v>43</v>
      </c>
      <c r="C22" s="8" t="s">
        <v>44</v>
      </c>
      <c r="D22" s="8" t="s">
        <v>2</v>
      </c>
      <c r="E22" s="9">
        <v>50</v>
      </c>
      <c r="F22" s="10">
        <f t="shared" si="0"/>
        <v>24337.5</v>
      </c>
      <c r="G22" s="11">
        <v>22125</v>
      </c>
      <c r="H22" s="11">
        <f t="shared" si="1"/>
        <v>1106250</v>
      </c>
    </row>
    <row r="23" spans="1:9" ht="267.75" customHeight="1" x14ac:dyDescent="0.25">
      <c r="A23" s="8">
        <v>19</v>
      </c>
      <c r="B23" s="8" t="s">
        <v>46</v>
      </c>
      <c r="C23" s="8" t="s">
        <v>45</v>
      </c>
      <c r="D23" s="8" t="s">
        <v>12</v>
      </c>
      <c r="E23" s="9">
        <v>20</v>
      </c>
      <c r="F23" s="10">
        <f t="shared" si="0"/>
        <v>418</v>
      </c>
      <c r="G23" s="11">
        <v>380</v>
      </c>
      <c r="H23" s="11">
        <f t="shared" si="1"/>
        <v>7600</v>
      </c>
    </row>
    <row r="24" spans="1:9" ht="228.75" customHeight="1" x14ac:dyDescent="0.25">
      <c r="A24" s="8">
        <v>20</v>
      </c>
      <c r="B24" s="8" t="s">
        <v>46</v>
      </c>
      <c r="C24" s="8" t="s">
        <v>47</v>
      </c>
      <c r="D24" s="8" t="s">
        <v>12</v>
      </c>
      <c r="E24" s="9">
        <v>20</v>
      </c>
      <c r="F24" s="10">
        <f t="shared" si="0"/>
        <v>418</v>
      </c>
      <c r="G24" s="11">
        <v>380</v>
      </c>
      <c r="H24" s="11">
        <f t="shared" si="1"/>
        <v>7600</v>
      </c>
    </row>
    <row r="25" spans="1:9" ht="63" customHeight="1" x14ac:dyDescent="0.25">
      <c r="A25" s="8">
        <v>21</v>
      </c>
      <c r="B25" s="8" t="s">
        <v>48</v>
      </c>
      <c r="C25" s="8" t="s">
        <v>50</v>
      </c>
      <c r="D25" s="8" t="s">
        <v>49</v>
      </c>
      <c r="E25" s="8">
        <v>50</v>
      </c>
      <c r="F25" s="10">
        <f t="shared" si="0"/>
        <v>6314</v>
      </c>
      <c r="G25" s="13">
        <v>5740</v>
      </c>
      <c r="H25" s="13">
        <f t="shared" si="1"/>
        <v>287000</v>
      </c>
      <c r="I25" s="1"/>
    </row>
    <row r="26" spans="1:9" ht="47.25" x14ac:dyDescent="0.25">
      <c r="A26" s="14">
        <v>23</v>
      </c>
      <c r="B26" s="14" t="s">
        <v>51</v>
      </c>
      <c r="C26" s="14" t="s">
        <v>53</v>
      </c>
      <c r="D26" s="14" t="s">
        <v>2</v>
      </c>
      <c r="E26" s="14">
        <v>400</v>
      </c>
      <c r="F26" s="10">
        <f t="shared" si="0"/>
        <v>3228.5</v>
      </c>
      <c r="G26" s="13">
        <v>2935</v>
      </c>
      <c r="H26" s="13">
        <f t="shared" si="1"/>
        <v>1174000</v>
      </c>
      <c r="I26" s="2"/>
    </row>
    <row r="27" spans="1:9" ht="63" x14ac:dyDescent="0.25">
      <c r="A27" s="15">
        <v>24</v>
      </c>
      <c r="B27" s="15" t="s">
        <v>52</v>
      </c>
      <c r="C27" s="15" t="s">
        <v>54</v>
      </c>
      <c r="D27" s="15" t="s">
        <v>2</v>
      </c>
      <c r="E27" s="15">
        <v>500</v>
      </c>
      <c r="F27" s="16">
        <f t="shared" si="0"/>
        <v>3542</v>
      </c>
      <c r="G27" s="17">
        <v>3220</v>
      </c>
      <c r="H27" s="13">
        <f t="shared" si="1"/>
        <v>1610000</v>
      </c>
      <c r="I27" s="2"/>
    </row>
    <row r="28" spans="1:9" x14ac:dyDescent="0.25">
      <c r="A28" s="18" t="s">
        <v>56</v>
      </c>
      <c r="B28" s="19"/>
      <c r="C28" s="19"/>
      <c r="D28" s="19"/>
      <c r="E28" s="19"/>
      <c r="F28" s="19"/>
      <c r="G28" s="20"/>
      <c r="H28" s="21">
        <f>SUM(H5:H27)</f>
        <v>8896260</v>
      </c>
    </row>
  </sheetData>
  <mergeCells count="3">
    <mergeCell ref="A28:G28"/>
    <mergeCell ref="A1:H1"/>
    <mergeCell ref="A2:H2"/>
  </mergeCells>
  <phoneticPr fontId="6" type="noConversion"/>
  <pageMargins left="0.51181102362204722" right="0.31496062992125984" top="0.55118110236220474" bottom="0" header="0" footer="0"/>
  <pageSetup paperSize="9" scale="58" orientation="portrait" r:id="rId1"/>
  <rowBreaks count="2" manualBreakCount="2">
    <brk id="12" max="7" man="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2021-04-09T08:40:42Z</cp:lastPrinted>
  <dcterms:created xsi:type="dcterms:W3CDTF">2021-01-19T07:26:10Z</dcterms:created>
  <dcterms:modified xsi:type="dcterms:W3CDTF">2021-04-09T08:41:39Z</dcterms:modified>
</cp:coreProperties>
</file>